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100" windowHeight="69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<sst xmlns="http://schemas.openxmlformats.org/spreadsheetml/2006/main" count="16" uniqueCount="16">
  <si>
    <t>RPM</t>
  </si>
  <si>
    <t>MPH</t>
  </si>
  <si>
    <t>GPH</t>
  </si>
  <si>
    <t>MPG</t>
  </si>
  <si>
    <t xml:space="preserve">Chris Craft Commander 31' </t>
  </si>
  <si>
    <t>1.5 : 1  reduction gears</t>
  </si>
  <si>
    <t>15" x 17" Chris Craft T-36 Bronze 3-Blade Props</t>
  </si>
  <si>
    <t>Time on Course</t>
  </si>
  <si>
    <t>Hours</t>
  </si>
  <si>
    <t>Miles to Destination</t>
  </si>
  <si>
    <t>Gallons to Destination</t>
  </si>
  <si>
    <t>Fuel Cost Per Gallon</t>
  </si>
  <si>
    <t xml:space="preserve">Twin 210-hp Model 327-F / 8 cyl </t>
  </si>
  <si>
    <t>Charlevoix</t>
  </si>
  <si>
    <t>Enter the variables below in red. Results will auto-populate.</t>
  </si>
  <si>
    <t xml:space="preserve">Reply by Greg Beardmore 
I don't know if I've shared this previously, but here's a worksheet I created that compares the different variables for any given trip. It projects fuel consumption, fuel costs and time on course for various speeds and RPM's.
The numbers are based on original projections that were done when the Commander 31' first came out back in 1965. I've compared these numbers against my own actual performance results and it's surprisingly accurate!
Simply change the variables in RED on the worksheet and you can see the results achieved at different speeds and RPM's.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</si>
</sst>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00"/>
    <numFmt numFmtId="167" formatCode="0.000000"/>
    <numFmt numFmtId="168" formatCode="0.00000"/>
    <numFmt numFmtId="169" formatCode="0.0000"/>
    <numFmt numFmtId="170" formatCode="0.0000000000"/>
    <numFmt numFmtId="171" formatCode="0.00000000000"/>
    <numFmt numFmtId="172" formatCode="0.000000000"/>
    <numFmt numFmtId="173" formatCode="0.00000000"/>
    <numFmt numFmtId="174" formatCode="&quot;Yes&quot;;&quot;Yes&quot;;&quot;No&quot;"/>
    <numFmt numFmtId="175" formatCode="&quot;True&quot;;&quot;True&quot;;&quot;False&quot;"/>
    <numFmt numFmtId="176" formatCode="&quot;On&quot;;&quot;On&quot;;&quot;Off&quot;"/>
    <numFmt numFmtId="177" formatCode="[$€-2]\ #,##0.00_);[Red]\([$€-2]\ #,##0.00\)"/>
  </numFmts>
  <fonts count="23">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56"/>
      <name val="Trebuchet MS"/>
      <family val="2"/>
    </font>
    <font>
      <sz val="9"/>
      <color indexed="8"/>
      <name val="Calibri"/>
      <family val="2"/>
    </font>
    <font>
      <b/>
      <sz val="14"/>
      <color indexed="10"/>
      <name val="Calibri"/>
      <family val="2"/>
    </font>
    <font>
      <b/>
      <sz val="14"/>
      <color rgb="FFFF000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30">
    <xf numFmtId="0" fontId="0" fillId="0" borderId="0" xfId="0" applyAlignment="1">
      <alignment/>
    </xf>
    <xf numFmtId="2" fontId="0" fillId="0" borderId="0" xfId="0" applyNumberFormat="1" applyAlignment="1">
      <alignment/>
    </xf>
    <xf numFmtId="0" fontId="17" fillId="0" borderId="0" xfId="0" applyFont="1" applyAlignment="1">
      <alignment/>
    </xf>
    <xf numFmtId="2" fontId="17" fillId="0" borderId="0" xfId="0" applyNumberFormat="1" applyFont="1" applyAlignment="1">
      <alignment/>
    </xf>
    <xf numFmtId="44" fontId="0" fillId="0" borderId="0" xfId="44" applyFont="1" applyAlignment="1">
      <alignment/>
    </xf>
    <xf numFmtId="0" fontId="17" fillId="0" borderId="10" xfId="0" applyFont="1" applyBorder="1" applyAlignment="1">
      <alignment horizontal="right"/>
    </xf>
    <xf numFmtId="44" fontId="17" fillId="0" borderId="10" xfId="44" applyFont="1" applyBorder="1" applyAlignment="1">
      <alignment horizontal="right"/>
    </xf>
    <xf numFmtId="44" fontId="17" fillId="0" borderId="0" xfId="44" applyFont="1" applyAlignment="1">
      <alignment/>
    </xf>
    <xf numFmtId="0" fontId="17" fillId="0" borderId="11" xfId="0" applyFont="1" applyBorder="1" applyAlignment="1">
      <alignment horizontal="right"/>
    </xf>
    <xf numFmtId="2" fontId="0" fillId="0" borderId="12" xfId="0" applyNumberFormat="1" applyBorder="1" applyAlignment="1">
      <alignment/>
    </xf>
    <xf numFmtId="2" fontId="17" fillId="0" borderId="12" xfId="0" applyNumberFormat="1" applyFont="1" applyBorder="1" applyAlignment="1">
      <alignment/>
    </xf>
    <xf numFmtId="164" fontId="0" fillId="0" borderId="0" xfId="0" applyNumberFormat="1" applyAlignment="1">
      <alignment/>
    </xf>
    <xf numFmtId="164" fontId="17" fillId="0" borderId="0" xfId="0" applyNumberFormat="1" applyFont="1" applyAlignment="1">
      <alignment/>
    </xf>
    <xf numFmtId="0" fontId="17" fillId="0" borderId="0" xfId="0" applyFont="1" applyAlignment="1">
      <alignment horizontal="right" wrapText="1"/>
    </xf>
    <xf numFmtId="0" fontId="17" fillId="0" borderId="0" xfId="0" applyFont="1" applyFill="1" applyBorder="1" applyAlignment="1">
      <alignment horizontal="right" wrapText="1"/>
    </xf>
    <xf numFmtId="0" fontId="19" fillId="0" borderId="0" xfId="0" applyFont="1" applyAlignment="1">
      <alignment/>
    </xf>
    <xf numFmtId="0" fontId="22" fillId="0" borderId="10" xfId="0" applyFont="1" applyBorder="1" applyAlignment="1">
      <alignment horizontal="right"/>
    </xf>
    <xf numFmtId="44" fontId="22" fillId="0" borderId="10" xfId="44" applyFont="1" applyBorder="1" applyAlignment="1">
      <alignment horizontal="right"/>
    </xf>
    <xf numFmtId="0" fontId="0" fillId="0" borderId="0" xfId="0" applyAlignment="1">
      <alignment horizontal="center" wrapText="1"/>
    </xf>
    <xf numFmtId="0" fontId="0" fillId="0" borderId="0" xfId="0" applyAlignment="1">
      <alignment horizontal="center"/>
    </xf>
    <xf numFmtId="0" fontId="17" fillId="0" borderId="0" xfId="0" applyFont="1" applyBorder="1" applyAlignment="1">
      <alignment horizontal="center"/>
    </xf>
    <xf numFmtId="0" fontId="17" fillId="0" borderId="12" xfId="0" applyFont="1"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11" fillId="0" borderId="13" xfId="53" applyBorder="1" applyAlignment="1" applyProtection="1">
      <alignment horizontal="center"/>
      <protection/>
    </xf>
    <xf numFmtId="0" fontId="11" fillId="0" borderId="0" xfId="53" applyAlignment="1" applyProtection="1">
      <alignment horizontal="center"/>
      <protection/>
    </xf>
    <xf numFmtId="0" fontId="20" fillId="0" borderId="13" xfId="0" applyFont="1" applyBorder="1" applyAlignment="1">
      <alignment horizontal="center" vertical="top"/>
    </xf>
    <xf numFmtId="0" fontId="20" fillId="0" borderId="0" xfId="0" applyFont="1" applyAlignment="1">
      <alignment horizontal="center" vertical="top"/>
    </xf>
    <xf numFmtId="0" fontId="17" fillId="0" borderId="13" xfId="0" applyFont="1" applyBorder="1" applyAlignment="1">
      <alignment horizontal="center"/>
    </xf>
    <xf numFmtId="0" fontId="17"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4"/>
  <sheetViews>
    <sheetView tabSelected="1" zoomScalePageLayoutView="0" workbookViewId="0" topLeftCell="A1">
      <selection activeCell="B24" sqref="B24:H34"/>
    </sheetView>
  </sheetViews>
  <sheetFormatPr defaultColWidth="9.140625" defaultRowHeight="15"/>
  <cols>
    <col min="1" max="4" width="10.7109375" style="0" customWidth="1"/>
    <col min="5" max="5" width="13.8515625" style="0" customWidth="1"/>
    <col min="6" max="6" width="16.7109375" style="0" bestFit="1" customWidth="1"/>
    <col min="7" max="7" width="18.8515625" style="0" customWidth="1"/>
    <col min="8" max="8" width="16.28125" style="0" customWidth="1"/>
    <col min="9" max="9" width="59.8515625" style="0" bestFit="1" customWidth="1"/>
  </cols>
  <sheetData>
    <row r="1" spans="1:8" ht="19.5" customHeight="1">
      <c r="A1" s="20" t="s">
        <v>4</v>
      </c>
      <c r="B1" s="20"/>
      <c r="C1" s="20"/>
      <c r="D1" s="21"/>
      <c r="E1" s="28" t="s">
        <v>14</v>
      </c>
      <c r="F1" s="29"/>
      <c r="G1" s="29"/>
      <c r="H1" s="29"/>
    </row>
    <row r="2" spans="1:8" ht="19.5" customHeight="1">
      <c r="A2" s="22" t="s">
        <v>12</v>
      </c>
      <c r="B2" s="22"/>
      <c r="C2" s="22"/>
      <c r="D2" s="23"/>
      <c r="E2" s="24"/>
      <c r="F2" s="25"/>
      <c r="G2" s="25"/>
      <c r="H2" s="25"/>
    </row>
    <row r="3" spans="1:8" ht="19.5" customHeight="1">
      <c r="A3" s="22" t="s">
        <v>5</v>
      </c>
      <c r="B3" s="22"/>
      <c r="C3" s="22"/>
      <c r="D3" s="23"/>
      <c r="E3" s="26"/>
      <c r="F3" s="27"/>
      <c r="G3" s="27"/>
      <c r="H3" s="27"/>
    </row>
    <row r="4" spans="1:8" ht="30">
      <c r="A4" s="22" t="s">
        <v>6</v>
      </c>
      <c r="B4" s="22"/>
      <c r="C4" s="22"/>
      <c r="D4" s="23"/>
      <c r="E4" s="13" t="s">
        <v>9</v>
      </c>
      <c r="F4" s="13" t="s">
        <v>10</v>
      </c>
      <c r="G4" s="13" t="s">
        <v>11</v>
      </c>
      <c r="H4" s="14" t="s">
        <v>7</v>
      </c>
    </row>
    <row r="5" spans="1:8" ht="19.5" customHeight="1">
      <c r="A5" s="5" t="s">
        <v>0</v>
      </c>
      <c r="B5" s="5" t="s">
        <v>1</v>
      </c>
      <c r="C5" s="5" t="s">
        <v>2</v>
      </c>
      <c r="D5" s="8" t="s">
        <v>3</v>
      </c>
      <c r="E5" s="16">
        <v>85</v>
      </c>
      <c r="F5" s="16" t="s">
        <v>13</v>
      </c>
      <c r="G5" s="17">
        <v>3.5</v>
      </c>
      <c r="H5" s="6" t="s">
        <v>8</v>
      </c>
    </row>
    <row r="6" spans="1:8" ht="19.5" customHeight="1">
      <c r="A6">
        <v>1100</v>
      </c>
      <c r="B6" s="1">
        <v>7.2</v>
      </c>
      <c r="C6" s="1">
        <v>4</v>
      </c>
      <c r="D6" s="9">
        <f aca="true" t="shared" si="0" ref="D6:D16">$B6/$C6</f>
        <v>1.8</v>
      </c>
      <c r="E6" s="1">
        <f aca="true" t="shared" si="1" ref="E6:E16">$E$5</f>
        <v>85</v>
      </c>
      <c r="F6" s="1">
        <f aca="true" t="shared" si="2" ref="F6:F16">E6/D6</f>
        <v>47.22222222222222</v>
      </c>
      <c r="G6" s="4">
        <f aca="true" t="shared" si="3" ref="G6:G16">F6*G$5</f>
        <v>165.27777777777777</v>
      </c>
      <c r="H6" s="11">
        <f aca="true" t="shared" si="4" ref="H6:H16">E$5/B6</f>
        <v>11.805555555555555</v>
      </c>
    </row>
    <row r="7" spans="1:8" ht="19.5" customHeight="1">
      <c r="A7">
        <v>2200</v>
      </c>
      <c r="B7" s="1">
        <v>13.19</v>
      </c>
      <c r="C7" s="1">
        <v>11.4</v>
      </c>
      <c r="D7" s="9">
        <f t="shared" si="0"/>
        <v>1.157017543859649</v>
      </c>
      <c r="E7" s="1">
        <f t="shared" si="1"/>
        <v>85</v>
      </c>
      <c r="F7" s="1">
        <f t="shared" si="2"/>
        <v>73.46474601971191</v>
      </c>
      <c r="G7" s="4">
        <f t="shared" si="3"/>
        <v>257.1266110689917</v>
      </c>
      <c r="H7" s="11">
        <f t="shared" si="4"/>
        <v>6.444275966641396</v>
      </c>
    </row>
    <row r="8" spans="1:8" ht="19.5" customHeight="1">
      <c r="A8">
        <v>2400</v>
      </c>
      <c r="B8" s="1">
        <v>15.9</v>
      </c>
      <c r="C8" s="1">
        <v>13</v>
      </c>
      <c r="D8" s="9">
        <f t="shared" si="0"/>
        <v>1.2230769230769232</v>
      </c>
      <c r="E8" s="1">
        <f t="shared" si="1"/>
        <v>85</v>
      </c>
      <c r="F8" s="1">
        <f t="shared" si="2"/>
        <v>69.49685534591194</v>
      </c>
      <c r="G8" s="4">
        <f t="shared" si="3"/>
        <v>243.23899371069177</v>
      </c>
      <c r="H8" s="11">
        <f t="shared" si="4"/>
        <v>5.345911949685535</v>
      </c>
    </row>
    <row r="9" spans="1:8" ht="19.5" customHeight="1">
      <c r="A9">
        <v>2600</v>
      </c>
      <c r="B9" s="1">
        <v>18.78</v>
      </c>
      <c r="C9" s="1">
        <v>15</v>
      </c>
      <c r="D9" s="9">
        <f t="shared" si="0"/>
        <v>1.252</v>
      </c>
      <c r="E9" s="1">
        <f t="shared" si="1"/>
        <v>85</v>
      </c>
      <c r="F9" s="1">
        <f t="shared" si="2"/>
        <v>67.89137380191693</v>
      </c>
      <c r="G9" s="4">
        <f t="shared" si="3"/>
        <v>237.61980830670925</v>
      </c>
      <c r="H9" s="11">
        <f t="shared" si="4"/>
        <v>4.526091586794462</v>
      </c>
    </row>
    <row r="10" spans="1:8" ht="19.5" customHeight="1">
      <c r="A10" s="2">
        <v>2800</v>
      </c>
      <c r="B10" s="3">
        <v>22.14</v>
      </c>
      <c r="C10" s="3">
        <v>17.2</v>
      </c>
      <c r="D10" s="10">
        <f t="shared" si="0"/>
        <v>1.2872093023255815</v>
      </c>
      <c r="E10" s="1">
        <f t="shared" si="1"/>
        <v>85</v>
      </c>
      <c r="F10" s="3">
        <f t="shared" si="2"/>
        <v>66.03432700993676</v>
      </c>
      <c r="G10" s="7">
        <f t="shared" si="3"/>
        <v>231.12014453477866</v>
      </c>
      <c r="H10" s="12">
        <f t="shared" si="4"/>
        <v>3.839205058717254</v>
      </c>
    </row>
    <row r="11" spans="1:8" ht="19.5" customHeight="1">
      <c r="A11">
        <v>3000</v>
      </c>
      <c r="B11" s="1">
        <v>25.11</v>
      </c>
      <c r="C11" s="1">
        <v>19.8</v>
      </c>
      <c r="D11" s="9">
        <f t="shared" si="0"/>
        <v>1.268181818181818</v>
      </c>
      <c r="E11" s="1">
        <f t="shared" si="1"/>
        <v>85</v>
      </c>
      <c r="F11" s="1">
        <f t="shared" si="2"/>
        <v>67.02508960573478</v>
      </c>
      <c r="G11" s="4">
        <f t="shared" si="3"/>
        <v>234.58781362007173</v>
      </c>
      <c r="H11" s="11">
        <f t="shared" si="4"/>
        <v>3.38510553564317</v>
      </c>
    </row>
    <row r="12" spans="1:8" ht="19.5" customHeight="1">
      <c r="A12">
        <v>3200</v>
      </c>
      <c r="B12" s="1">
        <v>27.22</v>
      </c>
      <c r="C12" s="1">
        <v>23.2</v>
      </c>
      <c r="D12" s="9">
        <f t="shared" si="0"/>
        <v>1.1732758620689656</v>
      </c>
      <c r="E12" s="1">
        <f t="shared" si="1"/>
        <v>85</v>
      </c>
      <c r="F12" s="1">
        <f t="shared" si="2"/>
        <v>72.4467303453343</v>
      </c>
      <c r="G12" s="4">
        <f t="shared" si="3"/>
        <v>253.56355620867006</v>
      </c>
      <c r="H12" s="11">
        <f t="shared" si="4"/>
        <v>3.122703894195445</v>
      </c>
    </row>
    <row r="13" spans="1:8" ht="19.5" customHeight="1">
      <c r="A13">
        <v>3400</v>
      </c>
      <c r="B13" s="1">
        <v>29.1</v>
      </c>
      <c r="C13" s="1">
        <v>27</v>
      </c>
      <c r="D13" s="9">
        <f t="shared" si="0"/>
        <v>1.0777777777777777</v>
      </c>
      <c r="E13" s="1">
        <f t="shared" si="1"/>
        <v>85</v>
      </c>
      <c r="F13" s="1">
        <f t="shared" si="2"/>
        <v>78.8659793814433</v>
      </c>
      <c r="G13" s="4">
        <f t="shared" si="3"/>
        <v>276.03092783505156</v>
      </c>
      <c r="H13" s="11">
        <f t="shared" si="4"/>
        <v>2.9209621993127146</v>
      </c>
    </row>
    <row r="14" spans="1:8" ht="19.5" customHeight="1">
      <c r="A14">
        <v>3600</v>
      </c>
      <c r="B14" s="1">
        <v>30.91</v>
      </c>
      <c r="C14" s="1">
        <v>30.8</v>
      </c>
      <c r="D14" s="9">
        <f t="shared" si="0"/>
        <v>1.0035714285714286</v>
      </c>
      <c r="E14" s="1">
        <f t="shared" si="1"/>
        <v>85</v>
      </c>
      <c r="F14" s="1">
        <f t="shared" si="2"/>
        <v>84.69750889679716</v>
      </c>
      <c r="G14" s="4">
        <f t="shared" si="3"/>
        <v>296.44128113879003</v>
      </c>
      <c r="H14" s="11">
        <f t="shared" si="4"/>
        <v>2.7499191200258815</v>
      </c>
    </row>
    <row r="15" spans="1:8" ht="19.5" customHeight="1">
      <c r="A15">
        <v>3800</v>
      </c>
      <c r="B15" s="1">
        <v>32.87</v>
      </c>
      <c r="C15" s="1">
        <v>34.2</v>
      </c>
      <c r="D15" s="9">
        <f t="shared" si="0"/>
        <v>0.9611111111111109</v>
      </c>
      <c r="E15" s="1">
        <f t="shared" si="1"/>
        <v>85</v>
      </c>
      <c r="F15" s="1">
        <f t="shared" si="2"/>
        <v>88.43930635838151</v>
      </c>
      <c r="G15" s="4">
        <f t="shared" si="3"/>
        <v>309.5375722543353</v>
      </c>
      <c r="H15" s="11">
        <f t="shared" si="4"/>
        <v>2.5859446303620324</v>
      </c>
    </row>
    <row r="16" spans="1:8" ht="19.5" customHeight="1">
      <c r="A16">
        <v>4000</v>
      </c>
      <c r="B16" s="1">
        <v>34.82</v>
      </c>
      <c r="C16" s="1">
        <v>37.6</v>
      </c>
      <c r="D16" s="9">
        <f t="shared" si="0"/>
        <v>0.926063829787234</v>
      </c>
      <c r="E16" s="1">
        <f t="shared" si="1"/>
        <v>85</v>
      </c>
      <c r="F16" s="1">
        <f t="shared" si="2"/>
        <v>91.78632969557725</v>
      </c>
      <c r="G16" s="4">
        <f t="shared" si="3"/>
        <v>321.2521539345204</v>
      </c>
      <c r="H16" s="11">
        <f t="shared" si="4"/>
        <v>2.441125789775991</v>
      </c>
    </row>
    <row r="20" ht="18.75">
      <c r="E20" s="15"/>
    </row>
    <row r="21" ht="18.75">
      <c r="E21" s="15"/>
    </row>
    <row r="22" ht="18.75">
      <c r="E22" s="15"/>
    </row>
    <row r="23" ht="18.75">
      <c r="E23" s="15"/>
    </row>
    <row r="24" spans="2:8" ht="18.75" customHeight="1">
      <c r="B24" s="18" t="s">
        <v>15</v>
      </c>
      <c r="C24" s="19"/>
      <c r="D24" s="19"/>
      <c r="E24" s="19"/>
      <c r="F24" s="19"/>
      <c r="G24" s="19"/>
      <c r="H24" s="19"/>
    </row>
    <row r="25" spans="2:8" ht="18.75" customHeight="1">
      <c r="B25" s="19"/>
      <c r="C25" s="19"/>
      <c r="D25" s="19"/>
      <c r="E25" s="19"/>
      <c r="F25" s="19"/>
      <c r="G25" s="19"/>
      <c r="H25" s="19"/>
    </row>
    <row r="26" spans="2:8" ht="18.75" customHeight="1">
      <c r="B26" s="19"/>
      <c r="C26" s="19"/>
      <c r="D26" s="19"/>
      <c r="E26" s="19"/>
      <c r="F26" s="19"/>
      <c r="G26" s="19"/>
      <c r="H26" s="19"/>
    </row>
    <row r="27" spans="2:8" ht="18.75" customHeight="1">
      <c r="B27" s="19"/>
      <c r="C27" s="19"/>
      <c r="D27" s="19"/>
      <c r="E27" s="19"/>
      <c r="F27" s="19"/>
      <c r="G27" s="19"/>
      <c r="H27" s="19"/>
    </row>
    <row r="28" spans="2:8" ht="18.75" customHeight="1">
      <c r="B28" s="19"/>
      <c r="C28" s="19"/>
      <c r="D28" s="19"/>
      <c r="E28" s="19"/>
      <c r="F28" s="19"/>
      <c r="G28" s="19"/>
      <c r="H28" s="19"/>
    </row>
    <row r="29" spans="2:8" ht="18.75" customHeight="1">
      <c r="B29" s="19"/>
      <c r="C29" s="19"/>
      <c r="D29" s="19"/>
      <c r="E29" s="19"/>
      <c r="F29" s="19"/>
      <c r="G29" s="19"/>
      <c r="H29" s="19"/>
    </row>
    <row r="30" spans="2:8" ht="15">
      <c r="B30" s="19"/>
      <c r="C30" s="19"/>
      <c r="D30" s="19"/>
      <c r="E30" s="19"/>
      <c r="F30" s="19"/>
      <c r="G30" s="19"/>
      <c r="H30" s="19"/>
    </row>
    <row r="31" spans="2:8" ht="15">
      <c r="B31" s="19"/>
      <c r="C31" s="19"/>
      <c r="D31" s="19"/>
      <c r="E31" s="19"/>
      <c r="F31" s="19"/>
      <c r="G31" s="19"/>
      <c r="H31" s="19"/>
    </row>
    <row r="32" spans="2:8" ht="15">
      <c r="B32" s="19"/>
      <c r="C32" s="19"/>
      <c r="D32" s="19"/>
      <c r="E32" s="19"/>
      <c r="F32" s="19"/>
      <c r="G32" s="19"/>
      <c r="H32" s="19"/>
    </row>
    <row r="33" spans="2:8" ht="15">
      <c r="B33" s="19"/>
      <c r="C33" s="19"/>
      <c r="D33" s="19"/>
      <c r="E33" s="19"/>
      <c r="F33" s="19"/>
      <c r="G33" s="19"/>
      <c r="H33" s="19"/>
    </row>
    <row r="34" spans="2:8" ht="15">
      <c r="B34" s="19"/>
      <c r="C34" s="19"/>
      <c r="D34" s="19"/>
      <c r="E34" s="19"/>
      <c r="F34" s="19"/>
      <c r="G34" s="19"/>
      <c r="H34" s="19"/>
    </row>
  </sheetData>
  <sheetProtection/>
  <mergeCells count="8">
    <mergeCell ref="B24:H34"/>
    <mergeCell ref="A1:D1"/>
    <mergeCell ref="A2:D2"/>
    <mergeCell ref="A3:D3"/>
    <mergeCell ref="A4:D4"/>
    <mergeCell ref="E2:H2"/>
    <mergeCell ref="E3:H3"/>
    <mergeCell ref="E1:H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 Beardmore</dc:creator>
  <cp:keywords/>
  <dc:description/>
  <cp:lastModifiedBy>Charlene Pike</cp:lastModifiedBy>
  <dcterms:created xsi:type="dcterms:W3CDTF">2016-07-12T19:38:48Z</dcterms:created>
  <dcterms:modified xsi:type="dcterms:W3CDTF">2023-07-05T20:13:07Z</dcterms:modified>
  <cp:category/>
  <cp:version/>
  <cp:contentType/>
  <cp:contentStatus/>
</cp:coreProperties>
</file>